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4-2026 год" sheetId="1" state="visible" r:id="rId1"/>
  </sheets>
  <definedNames>
    <definedName name="Print_Titles" localSheetId="0" hidden="0">'2024-2026 год'!$9:$9</definedName>
    <definedName name="_xlnm.Print_Area" localSheetId="0">'2024-2026 год'!$A$1:$M$34</definedName>
  </definedNames>
  <calcPr/>
</workbook>
</file>

<file path=xl/sharedStrings.xml><?xml version="1.0" encoding="utf-8"?>
<sst xmlns="http://schemas.openxmlformats.org/spreadsheetml/2006/main" count="52" uniqueCount="52">
  <si>
    <t xml:space="preserve">                         Приложение  8
                         к  муниципальному правовому акту </t>
  </si>
  <si>
    <t xml:space="preserve">                         города Владивостока  
                         от                  № </t>
  </si>
  <si>
    <t xml:space="preserve">                        «Приложение  8
                         к  муниципальному правовому акту</t>
  </si>
  <si>
    <t xml:space="preserve">                         города Владивостока  
                         от 18.12.2023 № 85-МПА </t>
  </si>
  <si>
    <t xml:space="preserve">Бюджет муниципального дорожного фонда Владивостокского городского округа 
на 2024 год и плановый период 2025 и 2026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</si>
  <si>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</si>
  <si>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</si>
  <si>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</si>
  <si>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</si>
  <si>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</si>
  <si>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</si>
  <si>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</si>
  <si>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</si>
  <si>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</si>
  <si>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</si>
  <si>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</si>
  <si>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</si>
  <si>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</si>
  <si>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
                                                                                                    </t>
  </si>
  <si>
    <t>1.2.2</t>
  </si>
  <si>
    <t xml:space="preserve">плата за предоставление муниципальной услуги по присоединению объектов дорожного сервиса к автомобильным дорогам общего пользования местного значения города Владивостока, зачисляемая в бюджет Владивостокского городского округа
</t>
  </si>
  <si>
    <t>1.2.3</t>
  </si>
  <si>
    <t xml:space="preserve">плата в счет возмещения вреда, причиняемого автомобильным дорогам общего пользования местного значения города Владивостока тяжеловесными транспортными средствами
</t>
  </si>
  <si>
    <t>1.2.4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</si>
  <si>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</si>
  <si>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</si>
  <si>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</si>
  <si>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</si>
  <si>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прочего возмещения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муниципальными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</si>
  <si>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</si>
  <si>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</si>
  <si>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</si>
  <si>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</si>
  <si>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</si>
  <si>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</si>
  <si>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</si>
  <si>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
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</si>
  <si>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</si>
  <si>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</si>
  <si>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</si>
  <si>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добровольные пожертвования, в отношении автомобильных дорог общего пользования местного значения городских округов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</si>
  <si>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</si>
  <si>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</si>
  <si>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</si>
  <si>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</si>
  <si>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>133-мпа</t>
  </si>
  <si>
    <t>3.</t>
  </si>
  <si>
    <t xml:space="preserve">Дефицит  доходов, формирующих дорожный фонд</t>
  </si>
  <si>
    <t xml:space="preserve">проект нояб.24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</si>
  <si>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</si>
  <si>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</t>
  </si>
  <si>
    <t>откл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</si>
</sst>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</numFmts>
  <fonts count="33"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9.000000"/>
      <color theme="10" tint="0"/>
      <name val="Calibri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1.000000"/>
      <name val="Calibri"/>
      <scheme val="minor"/>
    </font>
    <font>
      <sz val="22.000000"/>
      <name val="Times New Roman"/>
    </font>
    <font>
      <sz val="16.000000"/>
      <name val="Calibri"/>
      <scheme val="minor"/>
    </font>
    <font>
      <sz val="13.500000"/>
      <name val="Arial Cyr"/>
    </font>
    <font>
      <sz val="15.000000"/>
      <name val="Times New Roman"/>
    </font>
    <font>
      <sz val="22.000000"/>
      <name val="Calibri"/>
      <scheme val="minor"/>
    </font>
    <font>
      <sz val="14.000000"/>
      <name val="Calibri"/>
      <scheme val="minor"/>
    </font>
    <font>
      <sz val="20.000000"/>
      <name val="Times New Roman"/>
    </font>
    <font>
      <sz val="14.000000"/>
      <color theme="6" tint="-0.49998500000000001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2.000000"/>
      <name val="Times New Roman"/>
    </font>
    <font>
      <sz val="14.000000"/>
      <color theme="8" tint="0.399976"/>
      <name val="Calibri"/>
      <scheme val="minor"/>
    </font>
    <font>
      <sz val="20.000000"/>
      <name val="Calibri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5"/>
        <bgColor indexed="5"/>
      </patternFill>
    </fill>
  </fills>
  <borders count="22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48">
    <xf fontId="0" fillId="0" borderId="0" numFmtId="0" applyNumberFormat="1" applyFont="1" applyFill="1" applyBorder="1"/>
    <xf fontId="0" fillId="2" borderId="0" numFmtId="0" applyNumberFormat="1" applyFont="1" applyFill="1" applyBorder="1"/>
    <xf fontId="0" fillId="3" borderId="0" numFmtId="0" applyNumberFormat="1" applyFont="1" applyFill="1" applyBorder="1"/>
    <xf fontId="0" fillId="4" borderId="0" numFmtId="0" applyNumberFormat="1" applyFont="1" applyFill="1" applyBorder="1"/>
    <xf fontId="0" fillId="5" borderId="0" numFmtId="0" applyNumberFormat="1" applyFont="1" applyFill="1" applyBorder="1"/>
    <xf fontId="0" fillId="6" borderId="0" numFmtId="0" applyNumberFormat="1" applyFont="1" applyFill="1" applyBorder="1"/>
    <xf fontId="0" fillId="7" borderId="0" numFmtId="0" applyNumberFormat="1" applyFont="1" applyFill="1" applyBorder="1"/>
    <xf fontId="0" fillId="8" borderId="0" numFmtId="0" applyNumberFormat="1" applyFont="1" applyFill="1" applyBorder="1"/>
    <xf fontId="0" fillId="9" borderId="0" numFmtId="0" applyNumberFormat="1" applyFont="1" applyFill="1" applyBorder="1"/>
    <xf fontId="0" fillId="10" borderId="0" numFmtId="0" applyNumberFormat="1" applyFont="1" applyFill="1" applyBorder="1"/>
    <xf fontId="0" fillId="11" borderId="0" numFmtId="0" applyNumberFormat="1" applyFont="1" applyFill="1" applyBorder="1"/>
    <xf fontId="0" fillId="12" borderId="0" numFmtId="0" applyNumberFormat="1" applyFont="1" applyFill="1" applyBorder="1"/>
    <xf fontId="0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1" fillId="19" borderId="0" numFmtId="0" applyNumberFormat="1" applyFont="1" applyFill="1" applyBorder="1"/>
    <xf fontId="1" fillId="20" borderId="0" numFmtId="0" applyNumberFormat="1" applyFont="1" applyFill="1" applyBorder="1"/>
    <xf fontId="1" fillId="21" borderId="0" numFmtId="0" applyNumberFormat="1" applyFont="1" applyFill="1" applyBorder="1"/>
    <xf fontId="1" fillId="22" borderId="0" numFmtId="0" applyNumberFormat="1" applyFont="1" applyFill="1" applyBorder="1"/>
    <xf fontId="1" fillId="23" borderId="0" numFmtId="0" applyNumberFormat="1" applyFont="1" applyFill="1" applyBorder="1"/>
    <xf fontId="1" fillId="24" borderId="0" numFmtId="0" applyNumberFormat="1" applyFont="1" applyFill="1" applyBorder="1"/>
    <xf fontId="1" fillId="25" borderId="0" numFmtId="0" applyNumberFormat="1" applyFont="1" applyFill="1" applyBorder="1"/>
    <xf fontId="2" fillId="26" borderId="1" numFmtId="0" applyNumberFormat="1" applyFont="1" applyFill="1" applyBorder="1"/>
    <xf fontId="3" fillId="27" borderId="2" numFmtId="0" applyNumberFormat="1" applyFont="1" applyFill="1" applyBorder="1"/>
    <xf fontId="4" fillId="27" borderId="1" numFmtId="0" applyNumberFormat="1" applyFont="1" applyFill="1" applyBorder="1"/>
    <xf fontId="5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57">
    <xf fontId="0" fillId="0" borderId="0" numFmtId="0" xfId="0"/>
    <xf fontId="18" fillId="0" borderId="0" numFmtId="0" xfId="0" applyFont="1"/>
    <xf fontId="19" fillId="0" borderId="0" numFmtId="0" xfId="0" applyFont="1" applyAlignment="1">
      <alignment horizontal="left" vertical="top" wrapText="1"/>
    </xf>
    <xf fontId="20" fillId="0" borderId="0" numFmtId="0" xfId="0" applyFont="1"/>
    <xf fontId="19" fillId="0" borderId="0" numFmtId="0" xfId="0" applyFont="1" applyAlignment="1">
      <alignment horizontal="left" wrapText="1"/>
    </xf>
    <xf fontId="21" fillId="0" borderId="0" numFmtId="0" xfId="0" applyFont="1"/>
    <xf fontId="22" fillId="0" borderId="0" numFmtId="0" xfId="0" applyFont="1" applyAlignment="1">
      <alignment vertical="top" wrapText="1"/>
    </xf>
    <xf fontId="19" fillId="0" borderId="0" numFmtId="0" xfId="0" applyFont="1" applyAlignment="1">
      <alignment horizontal="center" vertical="top" wrapText="1"/>
    </xf>
    <xf fontId="23" fillId="0" borderId="0" numFmtId="0" xfId="0" applyFont="1"/>
    <xf fontId="23" fillId="0" borderId="0" numFmtId="4" xfId="0" applyNumberFormat="1" applyFont="1"/>
    <xf fontId="19" fillId="0" borderId="0" numFmtId="0" xfId="0" applyFont="1" applyAlignment="1">
      <alignment horizontal="right"/>
    </xf>
    <xf fontId="24" fillId="0" borderId="0" numFmtId="0" xfId="0" applyFont="1"/>
    <xf fontId="25" fillId="0" borderId="10" numFmtId="0" xfId="0" applyFont="1" applyBorder="1" applyAlignment="1">
      <alignment horizontal="center" vertical="center" wrapText="1"/>
    </xf>
    <xf fontId="25" fillId="0" borderId="10" numFmtId="0" xfId="0" applyFont="1" applyBorder="1" applyAlignment="1">
      <alignment horizontal="center" vertical="center"/>
    </xf>
    <xf fontId="25" fillId="0" borderId="10" numFmtId="0" xfId="0" applyFont="1" applyBorder="1" applyAlignment="1">
      <alignment horizontal="center" vertical="top" wrapText="1"/>
    </xf>
    <xf fontId="25" fillId="0" borderId="10" numFmtId="0" xfId="0" applyFont="1" applyBorder="1" applyAlignment="1">
      <alignment horizontal="center"/>
    </xf>
    <xf fontId="25" fillId="0" borderId="10" numFmtId="0" xfId="0" applyFont="1" applyBorder="1" applyAlignment="1">
      <alignment horizontal="left" vertical="top" wrapText="1"/>
    </xf>
    <xf fontId="25" fillId="0" borderId="10" numFmtId="4" xfId="0" applyNumberFormat="1" applyFont="1" applyBorder="1" applyAlignment="1">
      <alignment horizontal="right" vertical="center" wrapText="1"/>
    </xf>
    <xf fontId="26" fillId="0" borderId="11" numFmtId="162" xfId="46" applyNumberFormat="1" applyFont="1" applyBorder="1" applyAlignment="1">
      <alignment vertical="center"/>
    </xf>
    <xf fontId="26" fillId="0" borderId="12" numFmtId="162" xfId="46" applyNumberFormat="1" applyFont="1" applyBorder="1" applyAlignment="1">
      <alignment vertical="center"/>
    </xf>
    <xf fontId="26" fillId="0" borderId="13" numFmtId="162" xfId="46" applyNumberFormat="1" applyFont="1" applyBorder="1" applyAlignment="1">
      <alignment vertical="center"/>
    </xf>
    <xf fontId="26" fillId="33" borderId="0" numFmtId="0" xfId="0" applyFont="1" applyFill="1" applyAlignment="1">
      <alignment vertical="center"/>
    </xf>
    <xf fontId="26" fillId="0" borderId="0" numFmtId="0" xfId="0" applyFont="1"/>
    <xf fontId="25" fillId="0" borderId="10" numFmtId="49" xfId="0" applyNumberFormat="1" applyFont="1" applyBorder="1" applyAlignment="1">
      <alignment horizontal="center" vertical="center" wrapText="1"/>
    </xf>
    <xf fontId="27" fillId="0" borderId="11" numFmtId="162" xfId="46" applyNumberFormat="1" applyFont="1" applyBorder="1" applyAlignment="1">
      <alignment vertical="center"/>
    </xf>
    <xf fontId="27" fillId="0" borderId="12" numFmtId="162" xfId="46" applyNumberFormat="1" applyFont="1" applyBorder="1" applyAlignment="1">
      <alignment vertical="center"/>
    </xf>
    <xf fontId="27" fillId="0" borderId="13" numFmtId="162" xfId="46" applyNumberFormat="1" applyFont="1" applyBorder="1" applyAlignment="1">
      <alignment vertical="center"/>
    </xf>
    <xf fontId="28" fillId="0" borderId="11" numFmtId="162" xfId="0" applyNumberFormat="1" applyFont="1" applyBorder="1"/>
    <xf fontId="28" fillId="0" borderId="12" numFmtId="162" xfId="0" applyNumberFormat="1" applyFont="1" applyBorder="1"/>
    <xf fontId="28" fillId="0" borderId="13" numFmtId="162" xfId="0" applyNumberFormat="1" applyFont="1" applyBorder="1"/>
    <xf fontId="29" fillId="0" borderId="0" numFmtId="0" xfId="0" applyFont="1" applyAlignment="1">
      <alignment vertical="center"/>
    </xf>
    <xf fontId="24" fillId="0" borderId="0" numFmtId="162" xfId="46" applyNumberFormat="1" applyFont="1"/>
    <xf fontId="24" fillId="0" borderId="14" numFmtId="0" xfId="0" applyFont="1" applyBorder="1"/>
    <xf fontId="29" fillId="0" borderId="14" numFmtId="0" xfId="0" applyFont="1" applyBorder="1" applyAlignment="1">
      <alignment vertical="center"/>
    </xf>
    <xf fontId="24" fillId="0" borderId="15" numFmtId="0" xfId="0" applyFont="1" applyBorder="1"/>
    <xf fontId="28" fillId="0" borderId="14" numFmtId="0" xfId="0" applyFont="1" applyBorder="1"/>
    <xf fontId="28" fillId="0" borderId="16" numFmtId="0" xfId="0" applyFont="1" applyBorder="1"/>
    <xf fontId="28" fillId="0" borderId="15" numFmtId="0" xfId="0" applyFont="1" applyBorder="1"/>
    <xf fontId="25" fillId="0" borderId="10" numFmtId="0" xfId="0" applyFont="1" applyBorder="1" applyAlignment="1">
      <alignment horizontal="left" vertical="center" wrapText="1"/>
    </xf>
    <xf fontId="25" fillId="0" borderId="10" numFmtId="4" xfId="0" applyNumberFormat="1" applyFont="1" applyBorder="1" applyAlignment="1">
      <alignment horizontal="right" vertical="center"/>
    </xf>
    <xf fontId="24" fillId="0" borderId="0" numFmtId="4" xfId="0" applyNumberFormat="1" applyFont="1"/>
    <xf fontId="24" fillId="0" borderId="0" numFmtId="162" xfId="0" applyNumberFormat="1" applyFont="1"/>
    <xf fontId="25" fillId="0" borderId="17" numFmtId="4" xfId="0" applyNumberFormat="1" applyFont="1" applyBorder="1" applyAlignment="1">
      <alignment horizontal="right" vertical="center" wrapText="1"/>
    </xf>
    <xf fontId="25" fillId="0" borderId="17" numFmtId="4" xfId="0" applyNumberFormat="1" applyFont="1" applyBorder="1" applyAlignment="1">
      <alignment horizontal="right" vertical="center"/>
    </xf>
    <xf fontId="25" fillId="0" borderId="18" numFmtId="0" xfId="0" applyFont="1" applyBorder="1" applyAlignment="1">
      <alignment horizontal="left" vertical="center" wrapText="1"/>
    </xf>
    <xf fontId="25" fillId="0" borderId="19" numFmtId="4" xfId="0" applyNumberFormat="1" applyFont="1" applyBorder="1" applyAlignment="1">
      <alignment horizontal="right" vertical="center" wrapText="1"/>
    </xf>
    <xf fontId="30" fillId="0" borderId="0" numFmtId="4" xfId="0" applyNumberFormat="1" applyFont="1" applyAlignment="1">
      <alignment horizontal="right" vertical="center" wrapText="1"/>
    </xf>
    <xf fontId="31" fillId="0" borderId="0" numFmtId="0" xfId="0" applyFont="1" applyAlignment="1">
      <alignment vertical="center"/>
    </xf>
    <xf fontId="31" fillId="0" borderId="0" numFmtId="162" xfId="0" applyNumberFormat="1" applyFont="1"/>
    <xf fontId="30" fillId="0" borderId="20" numFmtId="4" xfId="0" applyNumberFormat="1" applyFont="1" applyBorder="1" applyAlignment="1">
      <alignment horizontal="right" vertical="center" wrapText="1"/>
    </xf>
    <xf fontId="24" fillId="0" borderId="0" numFmtId="0" xfId="0" applyFont="1" applyAlignment="1">
      <alignment vertical="center"/>
    </xf>
    <xf fontId="25" fillId="0" borderId="20" numFmtId="4" xfId="0" applyNumberFormat="1" applyFont="1" applyBorder="1" applyAlignment="1">
      <alignment horizontal="right" vertical="center" wrapText="1"/>
    </xf>
    <xf fontId="30" fillId="0" borderId="10" numFmtId="4" xfId="0" applyNumberFormat="1" applyFont="1" applyBorder="1" applyAlignment="1">
      <alignment horizontal="right" vertical="center" wrapText="1"/>
    </xf>
    <xf fontId="32" fillId="0" borderId="21" numFmtId="0" xfId="0" applyFont="1" applyBorder="1"/>
    <xf fontId="18" fillId="0" borderId="12" numFmtId="0" xfId="0" applyFont="1" applyBorder="1"/>
    <xf fontId="18" fillId="0" borderId="0" numFmtId="162" xfId="46" applyNumberFormat="1" applyFont="1"/>
    <xf fontId="18" fillId="0" borderId="0" numFmtId="162" xfId="0" applyNumberFormat="1" applyFont="1"/>
  </cellXfs>
  <cellStyles count="48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Плохой" xfId="39" builtinId="27"/>
    <cellStyle name="Пояснение" xfId="40" builtinId="53"/>
    <cellStyle name="Примечание" xfId="41" builtinId="10"/>
    <cellStyle name="Процентный" xfId="42" builtinId="5"/>
    <cellStyle name="Связанная ячейка" xfId="43" builtinId="24"/>
    <cellStyle name="Текст предупреждения" xfId="44" builtinId="11"/>
    <cellStyle name="Финансовый" xfId="45" builtinId="3"/>
    <cellStyle name="Финансовый [0]" xfId="46" builtinId="6"/>
    <cellStyle name="Хороший" xfId="4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2139394</xdr:colOff>
      <xdr:row>28</xdr:row>
      <xdr:rowOff>0</xdr:rowOff>
    </xdr:from>
    <xdr:to>
      <xdr:col>1</xdr:col>
      <xdr:colOff>2139394</xdr:colOff>
      <xdr:row>28</xdr:row>
      <xdr:rowOff>8929</xdr:rowOff>
    </xdr:to>
    <xdr:sp>
      <xdr:nvSpPr>
        <xdr:cNvPr id="3319" name="Прямая соединительная линия 1"/>
        <xdr:cNvSpPr/>
      </xdr:nvSpPr>
      <xdr:spPr bwMode="auto">
        <a:xfrm rot="5400000" flipH="1" flipV="1">
          <a:off x="0" y="0"/>
          <a:ext cx="0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  <xdr:twoCellAnchor editAs="twoCell">
    <xdr:from>
      <xdr:col>1</xdr:col>
      <xdr:colOff>2139394</xdr:colOff>
      <xdr:row>28</xdr:row>
      <xdr:rowOff>0</xdr:rowOff>
    </xdr:from>
    <xdr:to>
      <xdr:col>1</xdr:col>
      <xdr:colOff>2139394</xdr:colOff>
      <xdr:row>28</xdr:row>
      <xdr:rowOff>8929</xdr:rowOff>
    </xdr:to>
    <xdr:sp>
      <xdr:nvSpPr>
        <xdr:cNvPr id="3320" name="Прямая соединительная линия 2"/>
        <xdr:cNvSpPr/>
      </xdr:nvSpPr>
      <xdr:spPr bwMode="auto">
        <a:xfrm rot="5400000" flipH="1" flipV="1">
          <a:off x="0" y="0"/>
          <a:ext cx="0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3" zoomScale="50" workbookViewId="0">
      <selection activeCell="C17" activeCellId="0" sqref="C17"/>
    </sheetView>
  </sheetViews>
  <sheetFormatPr baseColWidth="8" defaultRowHeight="15" customHeight="1"/>
  <cols>
    <col customWidth="1" min="1" max="1" style="1" width="11.710900000000001"/>
    <col customWidth="1" min="2" max="2" style="1" width="110.426"/>
    <col customWidth="1" min="3" max="3" style="1" width="34.570300000000003"/>
    <col customWidth="1" min="4" max="5" style="1" width="32"/>
    <col customWidth="1" hidden="1" min="6" max="8" style="1" width="27.425799999999999"/>
    <col customWidth="1" hidden="1" min="9" max="9" style="1" width="25.425799999999999"/>
    <col customWidth="1" hidden="1" min="10" max="10" style="1" width="33.285200000000003"/>
    <col customWidth="1" hidden="1" min="11" max="11" style="1" width="25.140599999999999"/>
    <col hidden="1" min="12" max="13" style="1" width="0"/>
    <col customWidth="1" min="14" max="15" style="1" width="9.1406200000000002"/>
    <col customWidth="1" min="16" max="16" style="1" width="28.140599999999999"/>
    <col customWidth="1" min="17" max="18" style="1" width="24.855499999999999"/>
    <col customWidth="1" min="19" max="257" style="1" width="9.1406200000000002"/>
  </cols>
  <sheetData>
    <row r="1" ht="58.5" customHeight="1">
      <c r="C1" s="2" t="s">
        <v>0</v>
      </c>
      <c r="D1" s="2"/>
      <c r="E1" s="2"/>
    </row>
    <row r="2" ht="61.5" customHeight="1">
      <c r="A2" s="3"/>
      <c r="B2" s="3"/>
      <c r="C2" s="2" t="s">
        <v>1</v>
      </c>
      <c r="D2" s="2"/>
      <c r="E2" s="2"/>
    </row>
    <row r="3" ht="85.5" customHeight="1">
      <c r="A3" s="3"/>
      <c r="B3" s="3"/>
      <c r="C3" s="4" t="s">
        <v>2</v>
      </c>
      <c r="D3" s="4"/>
      <c r="E3" s="4"/>
    </row>
    <row r="4" s="5" customFormat="1" ht="107.25" customHeight="1">
      <c r="A4" s="6"/>
      <c r="B4" s="6"/>
      <c r="C4" s="2" t="s">
        <v>3</v>
      </c>
      <c r="D4" s="2"/>
      <c r="E4" s="2"/>
    </row>
    <row r="5" ht="76.5" customHeight="1">
      <c r="A5" s="7" t="s">
        <v>4</v>
      </c>
      <c r="B5" s="7"/>
      <c r="C5" s="7"/>
      <c r="D5" s="7"/>
      <c r="E5" s="7"/>
    </row>
    <row r="6" ht="27.75">
      <c r="A6" s="8"/>
      <c r="B6" s="8"/>
      <c r="C6" s="8"/>
      <c r="D6" s="9"/>
      <c r="E6" s="10" t="s">
        <v>5</v>
      </c>
    </row>
    <row r="7" s="11" customFormat="1" ht="28.5" customHeight="1">
      <c r="A7" s="12" t="s">
        <v>6</v>
      </c>
      <c r="B7" s="12" t="s">
        <v>7</v>
      </c>
      <c r="C7" s="12">
        <v>2024</v>
      </c>
      <c r="D7" s="12" t="s">
        <v>8</v>
      </c>
      <c r="E7" s="12"/>
    </row>
    <row r="8" s="11" customFormat="1" ht="24" customHeight="1">
      <c r="A8" s="12"/>
      <c r="B8" s="12"/>
      <c r="C8" s="12"/>
      <c r="D8" s="12">
        <v>2025</v>
      </c>
      <c r="E8" s="13">
        <v>2026</v>
      </c>
    </row>
    <row r="9" s="11" customFormat="1" ht="23.25">
      <c r="A9" s="14">
        <v>1</v>
      </c>
      <c r="B9" s="14">
        <v>2</v>
      </c>
      <c r="C9" s="14">
        <v>3</v>
      </c>
      <c r="D9" s="14">
        <v>4</v>
      </c>
      <c r="E9" s="15">
        <v>5</v>
      </c>
    </row>
    <row r="10" s="11" customFormat="1" ht="83.25" customHeight="1">
      <c r="A10" s="12">
        <v>1</v>
      </c>
      <c r="B10" s="16" t="s">
        <v>9</v>
      </c>
      <c r="C10" s="17">
        <f>C11+C12</f>
        <v>2895908289.4000001</v>
      </c>
      <c r="D10" s="17">
        <f>D11+D12</f>
        <v>940299700.60000002</v>
      </c>
      <c r="E10" s="17">
        <f>E11+E12</f>
        <v>582613000</v>
      </c>
      <c r="F10" s="18">
        <v>2222665241.3800001</v>
      </c>
      <c r="G10" s="19">
        <v>700379062</v>
      </c>
      <c r="H10" s="20">
        <v>465000000</v>
      </c>
      <c r="I10" s="21" t="s">
        <v>10</v>
      </c>
      <c r="J10" s="22"/>
    </row>
    <row r="11" s="11" customFormat="1" ht="134.25" customHeight="1">
      <c r="A11" s="23" t="s">
        <v>11</v>
      </c>
      <c r="B11" s="16" t="s">
        <v>12</v>
      </c>
      <c r="C11" s="17">
        <f>880000000+1192430100+150235141.38+174505750.63999999+434545297.38-40000000</f>
        <v>2791716289.4000001</v>
      </c>
      <c r="D11" s="17">
        <f>270000000+430379062+134341638.59999999</f>
        <v>834720700.60000002</v>
      </c>
      <c r="E11" s="17">
        <f>270000000+195000000</f>
        <v>465000000</v>
      </c>
      <c r="F11" s="24">
        <v>174505750.63999999</v>
      </c>
      <c r="G11" s="25">
        <v>0</v>
      </c>
      <c r="H11" s="26">
        <v>0</v>
      </c>
      <c r="I11" s="27">
        <f>F10+F11-C11</f>
        <v>-394545297.38000011</v>
      </c>
      <c r="J11" s="28">
        <f>G10+G11-D11</f>
        <v>-134341638.60000002</v>
      </c>
      <c r="K11" s="29">
        <f>H10+H11-E11</f>
        <v>0</v>
      </c>
      <c r="L11" s="30"/>
      <c r="P11" s="31"/>
    </row>
    <row r="12" s="11" customFormat="1" ht="33" customHeight="1">
      <c r="A12" s="23" t="s">
        <v>13</v>
      </c>
      <c r="B12" s="16" t="s">
        <v>14</v>
      </c>
      <c r="C12" s="17">
        <f>C13+C14+C15+C16+C17+C18+C19+C20+C21+C22+C23+C24+C25</f>
        <v>104192000</v>
      </c>
      <c r="D12" s="17">
        <f>D13+D14+D15+D16+D17+D18+D19+D20+D21+D22+D23+D24+D25</f>
        <v>105579000</v>
      </c>
      <c r="E12" s="17">
        <f>E13+E14+E15+E16+E17+E18+E19+E20+E21+E22+E23+E24+E25</f>
        <v>117613000</v>
      </c>
      <c r="F12" s="32"/>
      <c r="G12" s="33" t="s">
        <v>15</v>
      </c>
      <c r="H12" s="34"/>
      <c r="I12" s="35" t="s">
        <v>16</v>
      </c>
      <c r="J12" s="36"/>
      <c r="K12" s="37"/>
      <c r="P12" s="31"/>
    </row>
    <row r="13" s="11" customFormat="1" ht="135.75" customHeight="1">
      <c r="A13" s="23" t="s">
        <v>17</v>
      </c>
      <c r="B13" s="38" t="s">
        <v>18</v>
      </c>
      <c r="C13" s="17">
        <v>73063000</v>
      </c>
      <c r="D13" s="39">
        <v>74744000</v>
      </c>
      <c r="E13" s="39">
        <v>77802000</v>
      </c>
      <c r="I13" s="40"/>
      <c r="P13" s="41"/>
    </row>
    <row r="14" s="11" customFormat="1" ht="117.75" customHeight="1">
      <c r="A14" s="23" t="s">
        <v>19</v>
      </c>
      <c r="B14" s="38" t="s">
        <v>20</v>
      </c>
      <c r="C14" s="17">
        <v>1201000</v>
      </c>
      <c r="D14" s="17">
        <v>1201000</v>
      </c>
      <c r="E14" s="17">
        <v>1201000</v>
      </c>
    </row>
    <row r="15" s="11" customFormat="1" ht="89.25" customHeight="1">
      <c r="A15" s="23" t="s">
        <v>21</v>
      </c>
      <c r="B15" s="38" t="s">
        <v>22</v>
      </c>
      <c r="C15" s="17">
        <v>278600</v>
      </c>
      <c r="D15" s="39">
        <v>278600</v>
      </c>
      <c r="E15" s="39">
        <v>278600</v>
      </c>
    </row>
    <row r="16" s="11" customFormat="1" ht="134.25" customHeight="1">
      <c r="A16" s="23" t="s">
        <v>23</v>
      </c>
      <c r="B16" s="38" t="s">
        <v>24</v>
      </c>
      <c r="C16" s="17">
        <v>1063700</v>
      </c>
      <c r="D16" s="39">
        <v>1063700</v>
      </c>
      <c r="E16" s="39">
        <v>1063700</v>
      </c>
    </row>
    <row r="17" s="11" customFormat="1" ht="199.5" customHeight="1">
      <c r="A17" s="23" t="s">
        <v>25</v>
      </c>
      <c r="B17" s="38" t="s">
        <v>26</v>
      </c>
      <c r="C17" s="17">
        <v>5850950</v>
      </c>
      <c r="D17" s="39">
        <v>878950</v>
      </c>
      <c r="E17" s="39">
        <v>878950</v>
      </c>
    </row>
    <row r="18" s="11" customFormat="1" ht="129.75" customHeight="1">
      <c r="A18" s="23" t="s">
        <v>27</v>
      </c>
      <c r="B18" s="38" t="s">
        <v>28</v>
      </c>
      <c r="C18" s="17">
        <v>250750</v>
      </c>
      <c r="D18" s="17">
        <v>250750</v>
      </c>
      <c r="E18" s="17">
        <v>250750</v>
      </c>
    </row>
    <row r="19" s="11" customFormat="1" ht="207.75" customHeight="1">
      <c r="A19" s="23" t="s">
        <v>29</v>
      </c>
      <c r="B19" s="38" t="s">
        <v>30</v>
      </c>
      <c r="C19" s="17">
        <v>0</v>
      </c>
      <c r="D19" s="39">
        <v>0</v>
      </c>
      <c r="E19" s="39">
        <v>0</v>
      </c>
    </row>
    <row r="20" s="11" customFormat="1" ht="132.75" customHeight="1">
      <c r="A20" s="23" t="s">
        <v>31</v>
      </c>
      <c r="B20" s="38" t="s">
        <v>32</v>
      </c>
      <c r="C20" s="17">
        <v>0</v>
      </c>
      <c r="D20" s="39">
        <v>0</v>
      </c>
      <c r="E20" s="39">
        <v>0</v>
      </c>
    </row>
    <row r="21" s="11" customFormat="1" ht="81" customHeight="1">
      <c r="A21" s="23" t="s">
        <v>33</v>
      </c>
      <c r="B21" s="38" t="s">
        <v>34</v>
      </c>
      <c r="C21" s="17">
        <v>0</v>
      </c>
      <c r="D21" s="39">
        <v>0</v>
      </c>
      <c r="E21" s="39">
        <v>0</v>
      </c>
    </row>
    <row r="22" s="11" customFormat="1" ht="139.5" customHeight="1">
      <c r="A22" s="23" t="s">
        <v>35</v>
      </c>
      <c r="B22" s="38" t="s">
        <v>36</v>
      </c>
      <c r="C22" s="17">
        <v>22484000</v>
      </c>
      <c r="D22" s="39">
        <v>27162000</v>
      </c>
      <c r="E22" s="39">
        <v>36138000</v>
      </c>
    </row>
    <row r="23" s="11" customFormat="1" ht="154.5" customHeight="1">
      <c r="A23" s="23" t="s">
        <v>37</v>
      </c>
      <c r="B23" s="38" t="s">
        <v>38</v>
      </c>
      <c r="C23" s="17">
        <v>0</v>
      </c>
      <c r="D23" s="39">
        <v>0</v>
      </c>
      <c r="E23" s="39">
        <v>0</v>
      </c>
    </row>
    <row r="24" s="11" customFormat="1" ht="105.75" customHeight="1">
      <c r="A24" s="23" t="s">
        <v>39</v>
      </c>
      <c r="B24" s="38" t="s">
        <v>40</v>
      </c>
      <c r="C24" s="17">
        <v>0</v>
      </c>
      <c r="D24" s="39">
        <v>0</v>
      </c>
      <c r="E24" s="39">
        <v>0</v>
      </c>
    </row>
    <row r="25" s="11" customFormat="1" ht="105.75" customHeight="1">
      <c r="A25" s="23" t="s">
        <v>41</v>
      </c>
      <c r="B25" s="38" t="s">
        <v>42</v>
      </c>
      <c r="C25" s="42">
        <v>0</v>
      </c>
      <c r="D25" s="43">
        <v>0</v>
      </c>
      <c r="E25" s="43">
        <v>0</v>
      </c>
    </row>
    <row r="26" s="11" customFormat="1" ht="55.5" customHeight="1">
      <c r="A26" s="12" t="s">
        <v>43</v>
      </c>
      <c r="B26" s="44" t="s">
        <v>44</v>
      </c>
      <c r="C26" s="45">
        <v>4352060043.4899998</v>
      </c>
      <c r="D26" s="45">
        <v>1122154905.6900001</v>
      </c>
      <c r="E26" s="45">
        <v>713849134.35000002</v>
      </c>
      <c r="F26" s="46"/>
      <c r="G26" s="46"/>
      <c r="H26" s="46"/>
      <c r="I26" s="47"/>
      <c r="J26" s="48"/>
      <c r="N26" s="46"/>
      <c r="O26" s="46"/>
      <c r="P26" s="49">
        <v>4352060043.4899998</v>
      </c>
      <c r="Q26" s="49">
        <v>1095116142.5699999</v>
      </c>
      <c r="R26" s="49">
        <v>713849134.35000002</v>
      </c>
      <c r="S26" s="50" t="s">
        <v>45</v>
      </c>
    </row>
    <row r="27" s="11" customFormat="1" ht="33.75" customHeight="1">
      <c r="A27" s="12" t="s">
        <v>46</v>
      </c>
      <c r="B27" s="38" t="s">
        <v>47</v>
      </c>
      <c r="C27" s="51">
        <f>C10-C26</f>
        <v>-1456151754.0899997</v>
      </c>
      <c r="D27" s="51">
        <f>D10-D26</f>
        <v>-181855205.09000003</v>
      </c>
      <c r="E27" s="51">
        <f>E10-E26</f>
        <v>-131236134.35000002</v>
      </c>
      <c r="F27" s="40"/>
      <c r="G27" s="40"/>
      <c r="H27" s="40"/>
      <c r="P27" s="49">
        <v>4352060043.4899998</v>
      </c>
      <c r="Q27" s="49">
        <v>1122154905.6900001</v>
      </c>
      <c r="R27" s="49">
        <v>713849134.35000002</v>
      </c>
      <c r="S27" s="50" t="s">
        <v>48</v>
      </c>
    </row>
    <row r="28" s="11" customFormat="1" ht="84" customHeight="1">
      <c r="A28" s="12" t="s">
        <v>49</v>
      </c>
      <c r="B28" s="38" t="s">
        <v>50</v>
      </c>
      <c r="C28" s="17">
        <f>-C27</f>
        <v>1456151754.0899997</v>
      </c>
      <c r="D28" s="17">
        <f>-D27</f>
        <v>181855205.09000003</v>
      </c>
      <c r="E28" s="17">
        <f>-E27</f>
        <v>131236134.35000002</v>
      </c>
      <c r="P28" s="52">
        <f>P27-P26</f>
        <v>0</v>
      </c>
      <c r="Q28" s="52">
        <f>Q27-Q26</f>
        <v>27038763.120000124</v>
      </c>
      <c r="R28" s="52">
        <f>R27-R26</f>
        <v>0</v>
      </c>
      <c r="S28" s="11" t="s">
        <v>51</v>
      </c>
    </row>
    <row r="29" ht="36" customHeight="1">
      <c r="A29" s="53"/>
      <c r="B29" s="53"/>
      <c r="C29" s="53"/>
      <c r="D29" s="53"/>
      <c r="E29" s="53"/>
    </row>
    <row r="30" ht="15">
      <c r="A30" s="54"/>
      <c r="B30" s="54"/>
      <c r="C30" s="54"/>
      <c r="D30" s="54"/>
      <c r="E30" s="54"/>
    </row>
    <row r="32" ht="15">
      <c r="C32" s="55"/>
    </row>
    <row r="33" ht="15">
      <c r="C33" s="56"/>
    </row>
    <row r="34" ht="15.75">
      <c r="B34" s="1"/>
      <c r="C34" s="46"/>
      <c r="D34" s="46"/>
      <c r="E34" s="46"/>
      <c r="F34" s="1"/>
    </row>
    <row r="35" ht="15">
      <c r="B35" s="1"/>
      <c r="C35" s="1"/>
      <c r="D35" s="1"/>
      <c r="E35" s="1"/>
      <c r="F35" s="1"/>
    </row>
    <row r="36" ht="15">
      <c r="B36" s="1"/>
      <c r="C36" s="56"/>
      <c r="D36" s="56"/>
      <c r="E36" s="56"/>
      <c r="F36" s="1"/>
    </row>
    <row r="37" ht="15">
      <c r="B37" s="1"/>
      <c r="C37" s="1"/>
      <c r="D37" s="1"/>
      <c r="E37" s="1"/>
      <c r="F37" s="1"/>
    </row>
  </sheetData>
  <mergeCells count="9">
    <mergeCell ref="C1:E1"/>
    <mergeCell ref="C2:E2"/>
    <mergeCell ref="C3:E3"/>
    <mergeCell ref="C4:E4"/>
    <mergeCell ref="A5:E5"/>
    <mergeCell ref="A7:A8"/>
    <mergeCell ref="B7:B8"/>
    <mergeCell ref="C7:C8"/>
    <mergeCell ref="D7:E7"/>
  </mergeCells>
  <printOptions headings="0" gridLines="0"/>
  <pageMargins left="0.78740199999999982" right="0.78740199999999982" top="0.9842519999999999" bottom="0.59055100000000005" header="0.11811000000000001" footer="0.11811000000000001"/>
  <pageSetup paperSize="9" scale="61" firstPageNumber="1" fitToWidth="1" fitToHeight="9" pageOrder="downThenOver" orientation="landscape" usePrinterDefaults="1" blackAndWhite="0" draft="0" cellComments="none" useFirstPageNumber="0" errors="displayed" horizontalDpi="600" verticalDpi="600" copies="1"/>
  <headerFooter>
    <oddHeader>&amp;C&amp;"Times New Roman,Regular "&amp;14&amp;P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5</cp:revision>
  <dcterms:created xsi:type="dcterms:W3CDTF">2006-09-28T05:33:00Z</dcterms:created>
  <dcterms:modified xsi:type="dcterms:W3CDTF">2024-11-21T00:52:51Z</dcterms:modified>
  <cp:version>786432</cp:version>
</cp:coreProperties>
</file>